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definedNames>
    <definedName name="LongRunFemale5">Sheet1!$C1:$C17</definedName>
    <definedName name="LongRunMale5">Sheet1!$C$23:$C$43</definedName>
    <definedName name="MediumRunFemale5">Sheet1!$C1:$C16</definedName>
    <definedName name="MediumRunMale5">Sheet1!$C1:$C20</definedName>
    <definedName name="_xlnm.Print_Area" localSheetId="0">Sheet1!$A$1:$M$53</definedName>
    <definedName name="ShortRunFemale5">Sheet1!$C1:$C9</definedName>
    <definedName name="ShortRunMale5">Sheet1!$C9:$C14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2" i="1"/>
  <c r="M43" i="1"/>
  <c r="M44" i="1"/>
  <c r="M45" i="1"/>
  <c r="M46" i="1"/>
  <c r="M47" i="1"/>
  <c r="M48" i="1"/>
  <c r="M50" i="1"/>
  <c r="M51" i="1"/>
  <c r="M52" i="1"/>
</calcChain>
</file>

<file path=xl/sharedStrings.xml><?xml version="1.0" encoding="utf-8"?>
<sst xmlns="http://schemas.openxmlformats.org/spreadsheetml/2006/main" count="202" uniqueCount="155">
  <si>
    <t>WWRR: 29th-April-2017, Hill Scurry, Pomingalarna Reserve</t>
  </si>
  <si>
    <t xml:space="preserve">     value indicates a slower time than the handicap time; a negative value indicates a quicker time than the handicap time.</t>
  </si>
  <si>
    <t>Runner</t>
  </si>
  <si>
    <t>Run time</t>
  </si>
  <si>
    <t>Long Run, 6.6 km, Female</t>
  </si>
  <si>
    <t>Lynda Rayner</t>
  </si>
  <si>
    <t>Belinda Owers</t>
  </si>
  <si>
    <t>Roylene Stanley</t>
  </si>
  <si>
    <t/>
  </si>
  <si>
    <t>Amy Brown</t>
  </si>
  <si>
    <t>Edwina Sergeant</t>
  </si>
  <si>
    <t>Carmel Kahlefeldt</t>
  </si>
  <si>
    <t>Cristy Rowe</t>
  </si>
  <si>
    <t>Angela Safour</t>
  </si>
  <si>
    <t>Lyn Davy</t>
  </si>
  <si>
    <t>Debbie Murray</t>
  </si>
  <si>
    <t>Andrea Brewer</t>
  </si>
  <si>
    <t>Nicola Wunderlich</t>
  </si>
  <si>
    <t>Wilma Pfitzner</t>
  </si>
  <si>
    <t>Val Fitzpartrick</t>
  </si>
  <si>
    <t>Fiona Coote</t>
  </si>
  <si>
    <t>Long Run, 6.6 km, Male</t>
  </si>
  <si>
    <t>Alex Walker</t>
  </si>
  <si>
    <t>Max Humbert</t>
  </si>
  <si>
    <t>Warwick Hull</t>
  </si>
  <si>
    <t>David Murray</t>
  </si>
  <si>
    <t>Brendan Judd</t>
  </si>
  <si>
    <t>Andy Jones</t>
  </si>
  <si>
    <t>Craig Jamieson</t>
  </si>
  <si>
    <t>Peter Thomas</t>
  </si>
  <si>
    <t>Simon Matthews</t>
  </si>
  <si>
    <t>Jeff Davy</t>
  </si>
  <si>
    <t>John Oliver</t>
  </si>
  <si>
    <t>Neil Coombes</t>
  </si>
  <si>
    <t>Max Staples</t>
  </si>
  <si>
    <t>Peter Clark</t>
  </si>
  <si>
    <t>Ken Grimson</t>
  </si>
  <si>
    <t>Graham Spokes</t>
  </si>
  <si>
    <t>Paul MacDonald</t>
  </si>
  <si>
    <t>Daryle Brewer</t>
  </si>
  <si>
    <t>Stephen Sergeant</t>
  </si>
  <si>
    <t>NTR</t>
  </si>
  <si>
    <t>Medium Run, 4.1 km, Female</t>
  </si>
  <si>
    <t>Charlotte Priest</t>
  </si>
  <si>
    <t>Harriet Priest</t>
  </si>
  <si>
    <t>Imogen Metcalfe</t>
  </si>
  <si>
    <t>Matilda Cole</t>
  </si>
  <si>
    <t>Indiana Cole</t>
  </si>
  <si>
    <t>Fiona Hamilton</t>
  </si>
  <si>
    <t>Stella Grintell</t>
  </si>
  <si>
    <t>Elizabeth Tonge</t>
  </si>
  <si>
    <t>Melissa Comrie</t>
  </si>
  <si>
    <t>Avril Grintell</t>
  </si>
  <si>
    <t>Myriam Walker</t>
  </si>
  <si>
    <t>Jasmin Walker</t>
  </si>
  <si>
    <t>Kate Smith</t>
  </si>
  <si>
    <t>Perle Grintell</t>
  </si>
  <si>
    <t>Medium Run, 4.1 km, Male</t>
  </si>
  <si>
    <t>Henry Sides</t>
  </si>
  <si>
    <t>Shane Astridge</t>
  </si>
  <si>
    <t>Jai Brooks</t>
  </si>
  <si>
    <t>Merv Watkins</t>
  </si>
  <si>
    <t>Stewart Cole</t>
  </si>
  <si>
    <t>Wayne Walker</t>
  </si>
  <si>
    <t>Oliver Sides</t>
  </si>
  <si>
    <t>Georgie Mac</t>
  </si>
  <si>
    <t>Archie Grintell</t>
  </si>
  <si>
    <t>Lindsay McPherson</t>
  </si>
  <si>
    <t>Tim Sides</t>
  </si>
  <si>
    <t>Gary Scott</t>
  </si>
  <si>
    <t>Malcolm Edgar</t>
  </si>
  <si>
    <t>Malcolm Allen</t>
  </si>
  <si>
    <t>Andrew Grintell</t>
  </si>
  <si>
    <t>Barry Walker</t>
  </si>
  <si>
    <t>Geoff Breese</t>
  </si>
  <si>
    <t>DNF</t>
  </si>
  <si>
    <t>Mark Walker</t>
  </si>
  <si>
    <t>Short Run, 2.5 km, Female</t>
  </si>
  <si>
    <t>Julie Bowen</t>
  </si>
  <si>
    <t>Eve Matthews</t>
  </si>
  <si>
    <t>Freya Matthews</t>
  </si>
  <si>
    <t>Paris Spencer</t>
  </si>
  <si>
    <t>Iona Judd</t>
  </si>
  <si>
    <t>Phoebe Matthews</t>
  </si>
  <si>
    <t>Helen Allen</t>
  </si>
  <si>
    <t>Short Run, 2.5 km, Male</t>
  </si>
  <si>
    <t>Ben Medley</t>
  </si>
  <si>
    <t>Finn Jones</t>
  </si>
  <si>
    <t>John Medley</t>
  </si>
  <si>
    <t>Bill Hase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</si>
  <si>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</si>
  <si>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</si>
  <si>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</si>
  <si>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</si>
  <si>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</si>
  <si>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</si>
  <si>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</si>
  <si>
    <t>-0:00:54</t>
  </si>
  <si>
    <t>-0:00:51</t>
  </si>
  <si>
    <t>0:01:58</t>
  </si>
  <si>
    <t>-0:01:26</t>
  </si>
  <si>
    <t>0:00:41</t>
  </si>
  <si>
    <t>-0:00:21</t>
  </si>
  <si>
    <t>0:00:01</t>
  </si>
  <si>
    <t>0:06:47</t>
  </si>
  <si>
    <t>0:01:32</t>
  </si>
  <si>
    <t>-0:00:56</t>
  </si>
  <si>
    <t>-0:01:08</t>
  </si>
  <si>
    <t>-0:00:39</t>
  </si>
  <si>
    <t>0:03:32</t>
  </si>
  <si>
    <t>-0:00:23</t>
  </si>
  <si>
    <t>-0:01:47</t>
  </si>
  <si>
    <t>-0:00:35</t>
  </si>
  <si>
    <t>-0:00:53</t>
  </si>
  <si>
    <t>0:01:27</t>
  </si>
  <si>
    <t>-0:02:21</t>
  </si>
  <si>
    <t>-0:01:06</t>
  </si>
  <si>
    <t>-0:03:32</t>
  </si>
  <si>
    <t>0:10:15</t>
  </si>
  <si>
    <t>-0:01:10</t>
  </si>
  <si>
    <t>-0:00:26</t>
  </si>
  <si>
    <t>-0:00:49</t>
  </si>
  <si>
    <t>-0:00:59</t>
  </si>
  <si>
    <t>-0:00:20</t>
  </si>
  <si>
    <t>-0:01:30</t>
  </si>
  <si>
    <t>0:00:05</t>
  </si>
  <si>
    <t>0:00:16</t>
  </si>
  <si>
    <t>-0:09:27</t>
  </si>
  <si>
    <t>-0:00:08</t>
  </si>
  <si>
    <t>-0:09:38</t>
  </si>
  <si>
    <t>-0:07:09</t>
  </si>
  <si>
    <t>-0:01:58</t>
  </si>
  <si>
    <t>-0:00:40</t>
  </si>
  <si>
    <t>-0:00:57</t>
  </si>
  <si>
    <t>-0:00:38</t>
  </si>
  <si>
    <t>-0:01:35</t>
  </si>
  <si>
    <t>0:00:40</t>
  </si>
  <si>
    <t>-0:02:09</t>
  </si>
  <si>
    <t>-0:01:00</t>
  </si>
  <si>
    <t>0:04:47</t>
  </si>
  <si>
    <t>0:04:57</t>
  </si>
  <si>
    <t>0:03:36</t>
  </si>
  <si>
    <t>-0:00:04</t>
  </si>
  <si>
    <t>Bib No.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</si>
  <si>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 The handicap time (H'cap time) is the fastest run of the course earlier in the month.  </t>
    </r>
  </si>
  <si>
    <t>min/km</t>
  </si>
  <si>
    <r>
      <t>H'cap time</t>
    </r>
    <r>
      <rPr>
        <b/>
        <vertAlign val="superscript"/>
        <sz val="10"/>
        <rFont val="Arial"/>
        <family val="2"/>
      </rPr>
      <t>1</t>
    </r>
  </si>
  <si>
    <r>
      <t>Rel. time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</si>
  <si>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The relative time (Rel. time) is the difference between the run time on the day and the handicap time.  A positive </t>
    </r>
  </si>
  <si>
    <t>Handicap winner (Long run):</t>
  </si>
  <si>
    <t>Handicap winner (Medium run):</t>
  </si>
  <si>
    <t>Handicap winner (Short run):</t>
  </si>
  <si>
    <t>Burglar:</t>
  </si>
  <si>
    <t>Elizabeth Tonge &amp; Stella Grintell</t>
  </si>
  <si>
    <t>PRIZEWINNERS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</si>
</sst>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;@"/>
    <numFmt numFmtId="165" formatCode="h:mm:ss;@"/>
    <numFmt numFmtId="166" formatCode="0.0"/>
    <numFmt numFmtId="167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left"/>
    </xf>
    <xf numFmtId="167" fontId="3" fillId="0" borderId="0" xfId="0" applyNumberFormat="1" applyFont="1"/>
    <xf numFmtId="167" fontId="6" fillId="0" borderId="0" xfId="0" applyNumberFormat="1" applyFont="1" applyFill="1" applyBorder="1" applyAlignment="1">
      <alignment horizontal="center"/>
    </xf>
    <xf numFmtId="167" fontId="0" fillId="0" borderId="0" xfId="0" applyNumberFormat="1"/>
    <xf numFmtId="0" fontId="8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2" fillId="0" borderId="0" xfId="0" applyFont="1"/>
    <xf numFmtId="0" fontId="0" fillId="2" borderId="1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167" fontId="0" fillId="2" borderId="0" xfId="0" applyNumberFormat="1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right"/>
    </xf>
    <xf numFmtId="167" fontId="0" fillId="2" borderId="19" xfId="0" applyNumberFormat="1" applyFill="1" applyBorder="1"/>
    <xf numFmtId="0" fontId="0" fillId="2" borderId="16" xfId="0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0" fillId="2" borderId="27" xfId="0" applyFill="1" applyBorder="1"/>
    <xf numFmtId="167" fontId="0" fillId="2" borderId="27" xfId="0" applyNumberFormat="1" applyFill="1" applyBorder="1"/>
    <xf numFmtId="0" fontId="0" fillId="2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30" workbookViewId="0">
      <selection activeCell="A3" sqref="A3"/>
    </sheetView>
  </sheetViews>
  <sheetFormatPr defaultRowHeight="14.4" x14ac:dyDescent="0.3"/>
  <cols>
    <col min="1" max="1" width="14.5546875" customWidth="1"/>
    <col min="2" max="2" width="7.21875" customWidth="1"/>
    <col min="3" max="3" width="9" customWidth="1"/>
    <col min="4" max="4" width="11" customWidth="1"/>
    <col min="5" max="5" width="9.33203125" style="37" customWidth="1"/>
    <col min="6" max="6" width="8.33203125" customWidth="1"/>
    <col min="7" max="7" width="1.88671875" customWidth="1"/>
    <col min="8" max="8" width="16.109375" style="5" customWidth="1"/>
    <col min="9" max="9" width="7.33203125" customWidth="1"/>
    <col min="10" max="10" width="9" customWidth="1"/>
    <col min="11" max="11" width="11" customWidth="1"/>
    <col min="12" max="12" width="9" customWidth="1"/>
    <col min="13" max="13" width="7.88671875" customWidth="1"/>
  </cols>
  <sheetData>
    <row r="1" spans="1:13" ht="15.6" x14ac:dyDescent="0.3">
      <c r="A1" s="1" t="s">
        <v>0</v>
      </c>
      <c r="B1" s="2"/>
      <c r="C1" s="3"/>
      <c r="D1" s="4"/>
      <c r="E1" s="35"/>
      <c r="F1" s="5"/>
    </row>
    <row r="2" spans="1:13" ht="16.2" x14ac:dyDescent="0.3">
      <c r="A2" s="6" t="s">
        <v>144</v>
      </c>
      <c r="B2" s="2"/>
      <c r="C2" s="3"/>
      <c r="D2" s="4"/>
      <c r="E2" s="35"/>
      <c r="F2" s="5"/>
    </row>
    <row r="3" spans="1:13" ht="16.2" x14ac:dyDescent="0.3">
      <c r="A3" s="6" t="s">
        <v>148</v>
      </c>
      <c r="B3" s="2"/>
      <c r="C3" s="3"/>
      <c r="D3" s="4"/>
      <c r="E3" s="35"/>
      <c r="F3" s="5"/>
    </row>
    <row r="4" spans="1:13" x14ac:dyDescent="0.3">
      <c r="A4" s="6" t="s">
        <v>1</v>
      </c>
      <c r="B4" s="2"/>
      <c r="C4" s="3"/>
      <c r="D4" s="4"/>
      <c r="E4" s="35"/>
      <c r="F4" s="5"/>
    </row>
    <row r="5" spans="1:13" ht="11.4" customHeight="1" x14ac:dyDescent="0.3">
      <c r="A5" s="1"/>
      <c r="B5" s="2"/>
      <c r="C5" s="3"/>
      <c r="D5" s="4"/>
      <c r="E5" s="35"/>
      <c r="F5" s="5"/>
    </row>
    <row r="6" spans="1:13" s="46" customFormat="1" ht="16.2" thickBot="1" x14ac:dyDescent="0.3">
      <c r="A6" s="42" t="s">
        <v>2</v>
      </c>
      <c r="B6" s="43" t="s">
        <v>143</v>
      </c>
      <c r="C6" s="43" t="s">
        <v>3</v>
      </c>
      <c r="D6" s="44" t="s">
        <v>146</v>
      </c>
      <c r="E6" s="45" t="s">
        <v>147</v>
      </c>
      <c r="F6" s="43" t="s">
        <v>145</v>
      </c>
      <c r="H6" s="42" t="s">
        <v>2</v>
      </c>
      <c r="I6" s="43" t="s">
        <v>143</v>
      </c>
      <c r="J6" s="43" t="s">
        <v>3</v>
      </c>
      <c r="K6" s="44" t="s">
        <v>146</v>
      </c>
      <c r="L6" s="45" t="s">
        <v>147</v>
      </c>
      <c r="M6" s="43" t="s">
        <v>145</v>
      </c>
    </row>
    <row r="7" spans="1:13" x14ac:dyDescent="0.3">
      <c r="A7" s="7" t="s">
        <v>4</v>
      </c>
      <c r="B7" s="8"/>
      <c r="C7" s="8"/>
      <c r="D7" s="4"/>
      <c r="E7" s="35"/>
      <c r="F7" s="5"/>
      <c r="H7" s="7" t="s">
        <v>42</v>
      </c>
      <c r="I7" s="25"/>
      <c r="J7" s="26"/>
      <c r="K7" s="26"/>
      <c r="L7" s="36"/>
      <c r="M7" s="5"/>
    </row>
    <row r="8" spans="1:13" x14ac:dyDescent="0.3">
      <c r="A8" s="9" t="s">
        <v>5</v>
      </c>
      <c r="B8" s="10">
        <v>141</v>
      </c>
      <c r="C8" s="11">
        <v>2.2870370370370367E-2</v>
      </c>
      <c r="D8" s="12">
        <v>2.3495370370370371E-2</v>
      </c>
      <c r="E8" s="12" t="s">
        <v>97</v>
      </c>
      <c r="F8" s="13">
        <f>C8/6.6</f>
        <v>3.4652076318742982E-3</v>
      </c>
      <c r="H8" s="9" t="s">
        <v>43</v>
      </c>
      <c r="I8" s="10">
        <v>321</v>
      </c>
      <c r="J8" s="11">
        <v>1.4641203703703703E-2</v>
      </c>
      <c r="K8" s="12">
        <v>1.545138888888889E-2</v>
      </c>
      <c r="L8" s="12" t="s">
        <v>119</v>
      </c>
      <c r="M8" s="13">
        <f>J8/4.1</f>
        <v>3.5710252935862693E-3</v>
      </c>
    </row>
    <row r="9" spans="1:13" x14ac:dyDescent="0.3">
      <c r="A9" s="14" t="s">
        <v>6</v>
      </c>
      <c r="B9" s="15">
        <v>91</v>
      </c>
      <c r="C9" s="16">
        <v>2.4016203703703706E-2</v>
      </c>
      <c r="D9" s="17">
        <v>2.4606481481481479E-2</v>
      </c>
      <c r="E9" s="17" t="s">
        <v>98</v>
      </c>
      <c r="F9" s="18">
        <f t="shared" ref="F9:F22" si="0">C9/6.6</f>
        <v>3.6388187429854104E-3</v>
      </c>
      <c r="H9" s="14" t="s">
        <v>44</v>
      </c>
      <c r="I9" s="15">
        <v>333</v>
      </c>
      <c r="J9" s="16">
        <v>1.4641203703703703E-2</v>
      </c>
      <c r="K9" s="17">
        <v>1.545138888888889E-2</v>
      </c>
      <c r="L9" s="17" t="s">
        <v>119</v>
      </c>
      <c r="M9" s="18">
        <f t="shared" ref="M9:M38" si="1">J9/4.1</f>
        <v>3.5710252935862693E-3</v>
      </c>
    </row>
    <row r="10" spans="1:13" x14ac:dyDescent="0.3">
      <c r="A10" s="14" t="s">
        <v>7</v>
      </c>
      <c r="B10" s="15">
        <v>359</v>
      </c>
      <c r="C10" s="16">
        <v>2.4884259259259266E-2</v>
      </c>
      <c r="D10" s="17"/>
      <c r="E10" s="17" t="s">
        <v>8</v>
      </c>
      <c r="F10" s="18">
        <f t="shared" si="0"/>
        <v>3.7703423120089797E-3</v>
      </c>
      <c r="H10" s="14" t="s">
        <v>45</v>
      </c>
      <c r="I10" s="15">
        <v>347</v>
      </c>
      <c r="J10" s="16">
        <v>1.548611111111111E-2</v>
      </c>
      <c r="K10" s="17"/>
      <c r="L10" s="17" t="s">
        <v>8</v>
      </c>
      <c r="M10" s="18">
        <f t="shared" si="1"/>
        <v>3.7771002710027101E-3</v>
      </c>
    </row>
    <row r="11" spans="1:13" x14ac:dyDescent="0.3">
      <c r="A11" s="14" t="s">
        <v>9</v>
      </c>
      <c r="B11" s="15">
        <v>328</v>
      </c>
      <c r="C11" s="16">
        <v>2.5069444444444439E-2</v>
      </c>
      <c r="D11" s="17">
        <v>2.3703703703703703E-2</v>
      </c>
      <c r="E11" s="17" t="s">
        <v>99</v>
      </c>
      <c r="F11" s="18">
        <f t="shared" si="0"/>
        <v>3.7984006734006729E-3</v>
      </c>
      <c r="H11" s="14" t="s">
        <v>46</v>
      </c>
      <c r="I11" s="15"/>
      <c r="J11" s="16">
        <v>1.5787037037037037E-2</v>
      </c>
      <c r="K11" s="17">
        <v>1.6087962962962964E-2</v>
      </c>
      <c r="L11" s="17" t="s">
        <v>120</v>
      </c>
      <c r="M11" s="18">
        <f t="shared" si="1"/>
        <v>3.8504968383017168E-3</v>
      </c>
    </row>
    <row r="12" spans="1:13" x14ac:dyDescent="0.3">
      <c r="A12" s="14" t="s">
        <v>10</v>
      </c>
      <c r="B12" s="15">
        <v>127</v>
      </c>
      <c r="C12" s="16">
        <v>2.539351851851852E-2</v>
      </c>
      <c r="D12" s="17">
        <v>2.6388888888888889E-2</v>
      </c>
      <c r="E12" s="17" t="s">
        <v>100</v>
      </c>
      <c r="F12" s="18">
        <f t="shared" si="0"/>
        <v>3.8475028058361396E-3</v>
      </c>
      <c r="H12" s="14" t="s">
        <v>47</v>
      </c>
      <c r="I12" s="15"/>
      <c r="J12" s="16">
        <v>1.6354166666666663E-2</v>
      </c>
      <c r="K12" s="17">
        <v>1.6921296296296299E-2</v>
      </c>
      <c r="L12" s="17" t="s">
        <v>121</v>
      </c>
      <c r="M12" s="18">
        <f t="shared" si="1"/>
        <v>3.9888211382113816E-3</v>
      </c>
    </row>
    <row r="13" spans="1:13" x14ac:dyDescent="0.3">
      <c r="A13" s="14" t="s">
        <v>11</v>
      </c>
      <c r="B13" s="15">
        <v>10</v>
      </c>
      <c r="C13" s="16">
        <v>2.5925925925925929E-2</v>
      </c>
      <c r="D13" s="17">
        <v>2.5451388888888888E-2</v>
      </c>
      <c r="E13" s="17" t="s">
        <v>101</v>
      </c>
      <c r="F13" s="18">
        <f t="shared" si="0"/>
        <v>3.9281705948372618E-3</v>
      </c>
      <c r="H13" s="14" t="s">
        <v>48</v>
      </c>
      <c r="I13" s="15">
        <v>256</v>
      </c>
      <c r="J13" s="16">
        <v>1.7569444444444443E-2</v>
      </c>
      <c r="K13" s="17"/>
      <c r="L13" s="17" t="s">
        <v>8</v>
      </c>
      <c r="M13" s="18">
        <f t="shared" si="1"/>
        <v>4.2852303523035233E-3</v>
      </c>
    </row>
    <row r="14" spans="1:13" x14ac:dyDescent="0.3">
      <c r="A14" s="14" t="s">
        <v>12</v>
      </c>
      <c r="B14" s="15"/>
      <c r="C14" s="16">
        <v>2.7592592592592596E-2</v>
      </c>
      <c r="D14" s="17"/>
      <c r="E14" s="17" t="s">
        <v>8</v>
      </c>
      <c r="F14" s="18">
        <f t="shared" si="0"/>
        <v>4.1806958473625151E-3</v>
      </c>
      <c r="H14" s="14" t="s">
        <v>49</v>
      </c>
      <c r="I14" s="15"/>
      <c r="J14" s="16">
        <v>1.7951388888888888E-2</v>
      </c>
      <c r="K14" s="17">
        <v>1.8634259259259257E-2</v>
      </c>
      <c r="L14" s="17" t="s">
        <v>122</v>
      </c>
      <c r="M14" s="18">
        <f t="shared" si="1"/>
        <v>4.378387533875339E-3</v>
      </c>
    </row>
    <row r="15" spans="1:13" x14ac:dyDescent="0.3">
      <c r="A15" s="14" t="s">
        <v>13</v>
      </c>
      <c r="B15" s="15">
        <v>430</v>
      </c>
      <c r="C15" s="16">
        <v>2.8333333333333335E-2</v>
      </c>
      <c r="D15" s="17">
        <v>2.8576388888888887E-2</v>
      </c>
      <c r="E15" s="17" t="s">
        <v>102</v>
      </c>
      <c r="F15" s="18">
        <f t="shared" si="0"/>
        <v>4.2929292929292937E-3</v>
      </c>
      <c r="H15" s="14" t="s">
        <v>50</v>
      </c>
      <c r="I15" s="15">
        <v>395</v>
      </c>
      <c r="J15" s="16">
        <v>1.8252314814814815E-2</v>
      </c>
      <c r="K15" s="17">
        <v>1.8935185185185183E-2</v>
      </c>
      <c r="L15" s="17" t="s">
        <v>122</v>
      </c>
      <c r="M15" s="18">
        <f t="shared" si="1"/>
        <v>4.4517841011743452E-3</v>
      </c>
    </row>
    <row r="16" spans="1:13" x14ac:dyDescent="0.3">
      <c r="A16" s="14" t="s">
        <v>14</v>
      </c>
      <c r="B16" s="15">
        <v>21</v>
      </c>
      <c r="C16" s="16">
        <v>3.0601851851851852E-2</v>
      </c>
      <c r="D16" s="17">
        <v>3.0127314814814815E-2</v>
      </c>
      <c r="E16" s="17" t="s">
        <v>101</v>
      </c>
      <c r="F16" s="18">
        <f t="shared" si="0"/>
        <v>4.6366442199775541E-3</v>
      </c>
      <c r="H16" s="14" t="s">
        <v>51</v>
      </c>
      <c r="I16" s="15">
        <v>251</v>
      </c>
      <c r="J16" s="16">
        <v>1.9502314814814816E-2</v>
      </c>
      <c r="K16" s="17"/>
      <c r="L16" s="17" t="s">
        <v>8</v>
      </c>
      <c r="M16" s="18">
        <f t="shared" si="1"/>
        <v>4.7566621499548333E-3</v>
      </c>
    </row>
    <row r="17" spans="1:13" x14ac:dyDescent="0.3">
      <c r="A17" s="14" t="s">
        <v>15</v>
      </c>
      <c r="B17" s="15">
        <v>326</v>
      </c>
      <c r="C17" s="16">
        <v>3.0601851851851852E-2</v>
      </c>
      <c r="D17" s="17">
        <v>3.0127314814814815E-2</v>
      </c>
      <c r="E17" s="17" t="s">
        <v>101</v>
      </c>
      <c r="F17" s="18">
        <f t="shared" si="0"/>
        <v>4.6366442199775541E-3</v>
      </c>
      <c r="H17" s="14" t="s">
        <v>52</v>
      </c>
      <c r="I17" s="15"/>
      <c r="J17" s="16">
        <v>2.027777777777778E-2</v>
      </c>
      <c r="K17" s="17">
        <v>2.0509259259259258E-2</v>
      </c>
      <c r="L17" s="17" t="s">
        <v>123</v>
      </c>
      <c r="M17" s="18">
        <f t="shared" si="1"/>
        <v>4.9457994579945805E-3</v>
      </c>
    </row>
    <row r="18" spans="1:13" x14ac:dyDescent="0.3">
      <c r="A18" s="14" t="s">
        <v>16</v>
      </c>
      <c r="B18" s="15">
        <v>153</v>
      </c>
      <c r="C18" s="16">
        <v>3.1412037037037037E-2</v>
      </c>
      <c r="D18" s="17">
        <v>3.1400462962962963E-2</v>
      </c>
      <c r="E18" s="17" t="s">
        <v>103</v>
      </c>
      <c r="F18" s="18">
        <f t="shared" si="0"/>
        <v>4.7593995510662179E-3</v>
      </c>
      <c r="H18" s="14" t="s">
        <v>53</v>
      </c>
      <c r="I18" s="15">
        <v>262</v>
      </c>
      <c r="J18" s="16">
        <v>2.0925925925925924E-2</v>
      </c>
      <c r="K18" s="17">
        <v>2.1967592592592594E-2</v>
      </c>
      <c r="L18" s="17" t="s">
        <v>124</v>
      </c>
      <c r="M18" s="18">
        <f t="shared" si="1"/>
        <v>5.1038843721770552E-3</v>
      </c>
    </row>
    <row r="19" spans="1:13" x14ac:dyDescent="0.3">
      <c r="A19" s="14" t="s">
        <v>17</v>
      </c>
      <c r="B19" s="15">
        <v>225</v>
      </c>
      <c r="C19" s="16">
        <v>3.4837962962962966E-2</v>
      </c>
      <c r="D19" s="17">
        <v>3.0127314814814815E-2</v>
      </c>
      <c r="E19" s="17" t="s">
        <v>104</v>
      </c>
      <c r="F19" s="18">
        <f t="shared" si="0"/>
        <v>5.2784792368125713E-3</v>
      </c>
      <c r="H19" s="14" t="s">
        <v>54</v>
      </c>
      <c r="I19" s="15">
        <v>263</v>
      </c>
      <c r="J19" s="16">
        <v>2.1874999999999999E-2</v>
      </c>
      <c r="K19" s="17">
        <v>2.1817129629629631E-2</v>
      </c>
      <c r="L19" s="17" t="s">
        <v>125</v>
      </c>
      <c r="M19" s="18">
        <f t="shared" si="1"/>
        <v>5.335365853658537E-3</v>
      </c>
    </row>
    <row r="20" spans="1:13" x14ac:dyDescent="0.3">
      <c r="A20" s="14" t="s">
        <v>18</v>
      </c>
      <c r="B20" s="15">
        <v>95</v>
      </c>
      <c r="C20" s="16">
        <v>3.8217592592592588E-2</v>
      </c>
      <c r="D20" s="17">
        <v>3.7152777777777778E-2</v>
      </c>
      <c r="E20" s="17" t="s">
        <v>105</v>
      </c>
      <c r="F20" s="18">
        <f t="shared" si="0"/>
        <v>5.7905443322109982E-3</v>
      </c>
      <c r="H20" s="14" t="s">
        <v>55</v>
      </c>
      <c r="I20" s="15"/>
      <c r="J20" s="16">
        <v>2.2476851851851855E-2</v>
      </c>
      <c r="K20" s="17">
        <v>2.2291666666666668E-2</v>
      </c>
      <c r="L20" s="17" t="s">
        <v>126</v>
      </c>
      <c r="M20" s="18">
        <f t="shared" si="1"/>
        <v>5.4821589882565504E-3</v>
      </c>
    </row>
    <row r="21" spans="1:13" x14ac:dyDescent="0.3">
      <c r="A21" s="14" t="s">
        <v>19</v>
      </c>
      <c r="B21" s="15">
        <v>47</v>
      </c>
      <c r="C21" s="16">
        <v>5.4398148148148147E-2</v>
      </c>
      <c r="D21" s="17"/>
      <c r="E21" s="17" t="s">
        <v>8</v>
      </c>
      <c r="F21" s="18">
        <f t="shared" si="0"/>
        <v>8.2421436588103261E-3</v>
      </c>
      <c r="H21" s="19" t="s">
        <v>56</v>
      </c>
      <c r="I21" s="20"/>
      <c r="J21" s="21">
        <v>2.7488425925925927E-2</v>
      </c>
      <c r="K21" s="22">
        <v>3.4050925925925922E-2</v>
      </c>
      <c r="L21" s="22" t="s">
        <v>127</v>
      </c>
      <c r="M21" s="23">
        <f t="shared" si="1"/>
        <v>6.7044941282746167E-3</v>
      </c>
    </row>
    <row r="22" spans="1:13" x14ac:dyDescent="0.3">
      <c r="A22" s="19" t="s">
        <v>20</v>
      </c>
      <c r="B22" s="20">
        <v>268</v>
      </c>
      <c r="C22" s="21">
        <v>5.4398148148148147E-2</v>
      </c>
      <c r="D22" s="22"/>
      <c r="E22" s="22"/>
      <c r="F22" s="23">
        <f t="shared" si="0"/>
        <v>8.2421436588103261E-3</v>
      </c>
      <c r="H22" s="7" t="s">
        <v>57</v>
      </c>
      <c r="I22" s="24"/>
      <c r="J22" s="25"/>
      <c r="K22" s="25"/>
      <c r="L22" s="25"/>
      <c r="M22" s="5"/>
    </row>
    <row r="23" spans="1:13" x14ac:dyDescent="0.3">
      <c r="A23" s="7" t="s">
        <v>21</v>
      </c>
      <c r="B23" s="24"/>
      <c r="C23" s="25"/>
      <c r="D23" s="25"/>
      <c r="E23" s="36"/>
      <c r="F23" s="5"/>
      <c r="H23" s="9" t="s">
        <v>58</v>
      </c>
      <c r="I23" s="10">
        <v>324</v>
      </c>
      <c r="J23" s="11">
        <v>1.1620370370370369E-2</v>
      </c>
      <c r="K23" s="12"/>
      <c r="L23" s="12" t="s">
        <v>8</v>
      </c>
      <c r="M23" s="13">
        <f t="shared" si="1"/>
        <v>2.8342366757000905E-3</v>
      </c>
    </row>
    <row r="24" spans="1:13" x14ac:dyDescent="0.3">
      <c r="A24" s="9" t="s">
        <v>22</v>
      </c>
      <c r="B24" s="10"/>
      <c r="C24" s="11">
        <v>2.2349537037037032E-2</v>
      </c>
      <c r="D24" s="12"/>
      <c r="E24" s="12" t="s">
        <v>8</v>
      </c>
      <c r="F24" s="13">
        <f>C24/6.6</f>
        <v>3.3862934904601567E-3</v>
      </c>
      <c r="H24" s="14" t="s">
        <v>59</v>
      </c>
      <c r="I24" s="15">
        <v>486</v>
      </c>
      <c r="J24" s="16">
        <v>1.3622685185185184E-2</v>
      </c>
      <c r="K24" s="17">
        <v>1.3715277777777778E-2</v>
      </c>
      <c r="L24" s="17" t="s">
        <v>128</v>
      </c>
      <c r="M24" s="18">
        <f t="shared" si="1"/>
        <v>3.3226061427280938E-3</v>
      </c>
    </row>
    <row r="25" spans="1:13" x14ac:dyDescent="0.3">
      <c r="A25" s="14" t="s">
        <v>23</v>
      </c>
      <c r="B25" s="15">
        <v>59</v>
      </c>
      <c r="C25" s="16">
        <v>2.2418981481481484E-2</v>
      </c>
      <c r="D25" s="17">
        <v>2.3067129629629632E-2</v>
      </c>
      <c r="E25" s="17" t="s">
        <v>106</v>
      </c>
      <c r="F25" s="18">
        <f>C25/6.6</f>
        <v>3.3968153759820433E-3</v>
      </c>
      <c r="H25" s="14" t="s">
        <v>60</v>
      </c>
      <c r="I25" s="15"/>
      <c r="J25" s="16">
        <v>1.3761574074074075E-2</v>
      </c>
      <c r="K25" s="17">
        <v>2.045138888888889E-2</v>
      </c>
      <c r="L25" s="17" t="s">
        <v>129</v>
      </c>
      <c r="M25" s="18">
        <f t="shared" si="1"/>
        <v>3.356481481481482E-3</v>
      </c>
    </row>
    <row r="26" spans="1:13" x14ac:dyDescent="0.3">
      <c r="A26" s="14" t="s">
        <v>24</v>
      </c>
      <c r="B26" s="15">
        <v>27</v>
      </c>
      <c r="C26" s="16">
        <v>2.4710648148148148E-2</v>
      </c>
      <c r="D26" s="17">
        <v>2.5497685185185189E-2</v>
      </c>
      <c r="E26" s="17" t="s">
        <v>107</v>
      </c>
      <c r="F26" s="18">
        <f>C26/6.6</f>
        <v>3.7440375982042652E-3</v>
      </c>
      <c r="H26" s="14" t="s">
        <v>61</v>
      </c>
      <c r="I26" s="15">
        <v>121</v>
      </c>
      <c r="J26" s="16">
        <v>1.6030092592592596E-2</v>
      </c>
      <c r="K26" s="17">
        <v>2.0995370370370373E-2</v>
      </c>
      <c r="L26" s="17" t="s">
        <v>130</v>
      </c>
      <c r="M26" s="18">
        <f t="shared" si="1"/>
        <v>3.9097786811201456E-3</v>
      </c>
    </row>
    <row r="27" spans="1:13" x14ac:dyDescent="0.3">
      <c r="A27" s="14" t="s">
        <v>25</v>
      </c>
      <c r="B27" s="15">
        <v>86</v>
      </c>
      <c r="C27" s="16">
        <v>2.4722222222222222E-2</v>
      </c>
      <c r="D27" s="17">
        <v>2.5173611111111108E-2</v>
      </c>
      <c r="E27" s="17" t="s">
        <v>108</v>
      </c>
      <c r="F27" s="18">
        <f>C27/6.6</f>
        <v>3.7457912457912459E-3</v>
      </c>
      <c r="H27" s="14" t="s">
        <v>62</v>
      </c>
      <c r="I27" s="15"/>
      <c r="J27" s="16">
        <v>1.6354166666666663E-2</v>
      </c>
      <c r="K27" s="17">
        <v>1.6921296296296299E-2</v>
      </c>
      <c r="L27" s="17" t="s">
        <v>121</v>
      </c>
      <c r="M27" s="18">
        <f t="shared" si="1"/>
        <v>3.9888211382113816E-3</v>
      </c>
    </row>
    <row r="28" spans="1:13" x14ac:dyDescent="0.3">
      <c r="A28" s="14" t="s">
        <v>26</v>
      </c>
      <c r="B28" s="15">
        <v>252</v>
      </c>
      <c r="C28" s="16">
        <v>2.4884259259259266E-2</v>
      </c>
      <c r="D28" s="17">
        <v>2.2430555555555554E-2</v>
      </c>
      <c r="E28" s="17" t="s">
        <v>109</v>
      </c>
      <c r="F28" s="18">
        <f>C28/6.6</f>
        <v>3.7703423120089797E-3</v>
      </c>
      <c r="H28" s="14" t="s">
        <v>63</v>
      </c>
      <c r="I28" s="15">
        <v>306</v>
      </c>
      <c r="J28" s="16">
        <v>1.6365740740740736E-2</v>
      </c>
      <c r="K28" s="17">
        <v>1.7731481481481483E-2</v>
      </c>
      <c r="L28" s="17" t="s">
        <v>131</v>
      </c>
      <c r="M28" s="18">
        <f t="shared" si="1"/>
        <v>3.9916440831074974E-3</v>
      </c>
    </row>
    <row r="29" spans="1:13" x14ac:dyDescent="0.3">
      <c r="A29" s="14" t="s">
        <v>27</v>
      </c>
      <c r="B29" s="15">
        <v>238</v>
      </c>
      <c r="C29" s="16">
        <v>2.5081018518518516E-2</v>
      </c>
      <c r="D29" s="17">
        <v>2.5347222222222219E-2</v>
      </c>
      <c r="E29" s="17" t="s">
        <v>110</v>
      </c>
      <c r="F29" s="18">
        <f>C29/6.6</f>
        <v>3.800154320987654E-3</v>
      </c>
      <c r="H29" s="14" t="s">
        <v>64</v>
      </c>
      <c r="I29" s="15">
        <v>325</v>
      </c>
      <c r="J29" s="16">
        <v>1.6423611111111111E-2</v>
      </c>
      <c r="K29" s="17"/>
      <c r="L29" s="17" t="s">
        <v>8</v>
      </c>
      <c r="M29" s="18">
        <f t="shared" si="1"/>
        <v>4.0057588075880762E-3</v>
      </c>
    </row>
    <row r="30" spans="1:13" x14ac:dyDescent="0.3">
      <c r="A30" s="14" t="s">
        <v>28</v>
      </c>
      <c r="B30" s="15">
        <v>114</v>
      </c>
      <c r="C30" s="16">
        <v>2.509259259259259E-2</v>
      </c>
      <c r="D30" s="17">
        <v>2.6331018518518517E-2</v>
      </c>
      <c r="E30" s="17" t="s">
        <v>111</v>
      </c>
      <c r="F30" s="18">
        <f>C30/6.6</f>
        <v>3.8019079685746352E-3</v>
      </c>
      <c r="H30" s="14" t="s">
        <v>65</v>
      </c>
      <c r="I30" s="15"/>
      <c r="J30" s="16">
        <v>1.6423611111111115E-2</v>
      </c>
      <c r="K30" s="17"/>
      <c r="L30" s="17" t="s">
        <v>8</v>
      </c>
      <c r="M30" s="18">
        <f t="shared" si="1"/>
        <v>4.005758807588077E-3</v>
      </c>
    </row>
    <row r="31" spans="1:13" x14ac:dyDescent="0.3">
      <c r="A31" s="14" t="s">
        <v>29</v>
      </c>
      <c r="B31" s="15">
        <v>115</v>
      </c>
      <c r="C31" s="16">
        <v>2.5173611111111108E-2</v>
      </c>
      <c r="D31" s="17">
        <v>2.5578703703703704E-2</v>
      </c>
      <c r="E31" s="17" t="s">
        <v>112</v>
      </c>
      <c r="F31" s="18">
        <f>C31/6.6</f>
        <v>3.8141835016835017E-3</v>
      </c>
      <c r="H31" s="14" t="s">
        <v>66</v>
      </c>
      <c r="I31" s="15"/>
      <c r="J31" s="16">
        <v>1.7673611111111109E-2</v>
      </c>
      <c r="K31" s="17">
        <v>1.8136574074074072E-2</v>
      </c>
      <c r="L31" s="17" t="s">
        <v>132</v>
      </c>
      <c r="M31" s="18">
        <f t="shared" si="1"/>
        <v>4.3106368563685634E-3</v>
      </c>
    </row>
    <row r="32" spans="1:13" x14ac:dyDescent="0.3">
      <c r="A32" s="14" t="s">
        <v>30</v>
      </c>
      <c r="B32" s="15">
        <v>435</v>
      </c>
      <c r="C32" s="16">
        <v>2.7569444444444448E-2</v>
      </c>
      <c r="D32" s="17"/>
      <c r="E32" s="17" t="s">
        <v>8</v>
      </c>
      <c r="F32" s="18">
        <f>C32/6.6</f>
        <v>4.1771885521885528E-3</v>
      </c>
      <c r="H32" s="14" t="s">
        <v>67</v>
      </c>
      <c r="I32" s="15">
        <v>22</v>
      </c>
      <c r="J32" s="16">
        <v>1.8298611111111109E-2</v>
      </c>
      <c r="K32" s="17">
        <v>1.8958333333333334E-2</v>
      </c>
      <c r="L32" s="17" t="s">
        <v>133</v>
      </c>
      <c r="M32" s="18">
        <f t="shared" si="1"/>
        <v>4.4630758807588074E-3</v>
      </c>
    </row>
    <row r="33" spans="1:13" x14ac:dyDescent="0.3">
      <c r="A33" s="14" t="s">
        <v>31</v>
      </c>
      <c r="B33" s="15">
        <v>15</v>
      </c>
      <c r="C33" s="16">
        <v>2.7638888888888886E-2</v>
      </c>
      <c r="D33" s="17"/>
      <c r="E33" s="17" t="s">
        <v>8</v>
      </c>
      <c r="F33" s="18">
        <f>C33/6.6</f>
        <v>4.1877104377104372E-3</v>
      </c>
      <c r="H33" s="14" t="s">
        <v>68</v>
      </c>
      <c r="I33" s="15">
        <v>322</v>
      </c>
      <c r="J33" s="16">
        <v>1.8587962962962959E-2</v>
      </c>
      <c r="K33" s="17"/>
      <c r="L33" s="17" t="s">
        <v>8</v>
      </c>
      <c r="M33" s="18">
        <f t="shared" si="1"/>
        <v>4.5336495031616979E-3</v>
      </c>
    </row>
    <row r="34" spans="1:13" x14ac:dyDescent="0.3">
      <c r="A34" s="14" t="s">
        <v>32</v>
      </c>
      <c r="B34" s="15">
        <v>19</v>
      </c>
      <c r="C34" s="16">
        <v>2.7662037037037037E-2</v>
      </c>
      <c r="D34" s="17">
        <v>2.8275462962962964E-2</v>
      </c>
      <c r="E34" s="17" t="s">
        <v>113</v>
      </c>
      <c r="F34" s="18">
        <f>C34/6.6</f>
        <v>4.1912177328843996E-3</v>
      </c>
      <c r="H34" s="14" t="s">
        <v>69</v>
      </c>
      <c r="I34" s="15">
        <v>106</v>
      </c>
      <c r="J34" s="16">
        <v>1.9259259259259257E-2</v>
      </c>
      <c r="K34" s="17">
        <v>1.9699074074074074E-2</v>
      </c>
      <c r="L34" s="17" t="s">
        <v>134</v>
      </c>
      <c r="M34" s="18">
        <f t="shared" si="1"/>
        <v>4.697380307136405E-3</v>
      </c>
    </row>
    <row r="35" spans="1:13" x14ac:dyDescent="0.3">
      <c r="A35" s="14" t="s">
        <v>33</v>
      </c>
      <c r="B35" s="15">
        <v>96</v>
      </c>
      <c r="C35" s="16">
        <v>2.7974537037037037E-2</v>
      </c>
      <c r="D35" s="17">
        <v>2.8587962962962964E-2</v>
      </c>
      <c r="E35" s="17" t="s">
        <v>113</v>
      </c>
      <c r="F35" s="18">
        <f>C35/6.6</f>
        <v>4.2385662177328847E-3</v>
      </c>
      <c r="H35" s="14" t="s">
        <v>70</v>
      </c>
      <c r="I35" s="15">
        <v>45</v>
      </c>
      <c r="J35" s="16">
        <v>2.238425925925926E-2</v>
      </c>
      <c r="K35" s="17"/>
      <c r="L35" s="17" t="s">
        <v>8</v>
      </c>
      <c r="M35" s="18">
        <f t="shared" si="1"/>
        <v>5.4595754290876252E-3</v>
      </c>
    </row>
    <row r="36" spans="1:13" x14ac:dyDescent="0.3">
      <c r="A36" s="14" t="s">
        <v>34</v>
      </c>
      <c r="B36" s="15">
        <v>13</v>
      </c>
      <c r="C36" s="16">
        <v>2.8287037037037034E-2</v>
      </c>
      <c r="D36" s="17">
        <v>2.7280092592592592E-2</v>
      </c>
      <c r="E36" s="17" t="s">
        <v>114</v>
      </c>
      <c r="F36" s="18">
        <f>C36/6.6</f>
        <v>4.285914702581369E-3</v>
      </c>
      <c r="H36" s="14" t="s">
        <v>71</v>
      </c>
      <c r="I36" s="15">
        <v>28</v>
      </c>
      <c r="J36" s="16">
        <v>2.7314814814814816E-2</v>
      </c>
      <c r="K36" s="17">
        <v>2.8414351851851847E-2</v>
      </c>
      <c r="L36" s="17" t="s">
        <v>135</v>
      </c>
      <c r="M36" s="18">
        <f t="shared" si="1"/>
        <v>6.6621499548328829E-3</v>
      </c>
    </row>
    <row r="37" spans="1:13" x14ac:dyDescent="0.3">
      <c r="A37" s="14" t="s">
        <v>35</v>
      </c>
      <c r="B37" s="15">
        <v>284</v>
      </c>
      <c r="C37" s="16">
        <v>2.9270833333333336E-2</v>
      </c>
      <c r="D37" s="17">
        <v>3.0902777777777779E-2</v>
      </c>
      <c r="E37" s="17" t="s">
        <v>115</v>
      </c>
      <c r="F37" s="18">
        <f>C37/6.6</f>
        <v>4.4349747474747483E-3</v>
      </c>
      <c r="H37" s="14" t="s">
        <v>72</v>
      </c>
      <c r="I37" s="15"/>
      <c r="J37" s="16">
        <v>2.7488425925925927E-2</v>
      </c>
      <c r="K37" s="17"/>
      <c r="L37" s="17" t="s">
        <v>8</v>
      </c>
      <c r="M37" s="18">
        <f t="shared" si="1"/>
        <v>6.7044941282746167E-3</v>
      </c>
    </row>
    <row r="38" spans="1:13" x14ac:dyDescent="0.3">
      <c r="A38" s="14" t="s">
        <v>36</v>
      </c>
      <c r="B38" s="15">
        <v>53</v>
      </c>
      <c r="C38" s="16">
        <v>2.9849537037037042E-2</v>
      </c>
      <c r="D38" s="17">
        <v>3.0613425925925929E-2</v>
      </c>
      <c r="E38" s="17" t="s">
        <v>116</v>
      </c>
      <c r="F38" s="18">
        <f>C38/6.6</f>
        <v>4.5226571268237948E-3</v>
      </c>
      <c r="H38" s="14" t="s">
        <v>73</v>
      </c>
      <c r="I38" s="15">
        <v>120</v>
      </c>
      <c r="J38" s="16">
        <v>3.5069444444444445E-2</v>
      </c>
      <c r="K38" s="17">
        <v>3.4606481481481481E-2</v>
      </c>
      <c r="L38" s="17" t="s">
        <v>136</v>
      </c>
      <c r="M38" s="18">
        <f t="shared" si="1"/>
        <v>8.5535230352303537E-3</v>
      </c>
    </row>
    <row r="39" spans="1:13" x14ac:dyDescent="0.3">
      <c r="A39" s="14" t="s">
        <v>37</v>
      </c>
      <c r="B39" s="15">
        <v>110</v>
      </c>
      <c r="C39" s="16">
        <v>2.9884259259259256E-2</v>
      </c>
      <c r="D39" s="17">
        <v>3.2337962962962964E-2</v>
      </c>
      <c r="E39" s="17" t="s">
        <v>117</v>
      </c>
      <c r="F39" s="18">
        <f>C39/6.6</f>
        <v>4.5279180695847361E-3</v>
      </c>
      <c r="H39" s="14" t="s">
        <v>74</v>
      </c>
      <c r="I39" s="15">
        <v>4</v>
      </c>
      <c r="J39" s="16" t="s">
        <v>75</v>
      </c>
      <c r="K39" s="17"/>
      <c r="L39" s="17"/>
      <c r="M39" s="18"/>
    </row>
    <row r="40" spans="1:13" x14ac:dyDescent="0.3">
      <c r="A40" s="14" t="s">
        <v>38</v>
      </c>
      <c r="B40" s="15">
        <v>68</v>
      </c>
      <c r="C40" s="16">
        <v>3.0810185185185187E-2</v>
      </c>
      <c r="D40" s="17">
        <v>2.3692129629629629E-2</v>
      </c>
      <c r="E40" s="17" t="s">
        <v>118</v>
      </c>
      <c r="F40" s="18">
        <f>C40/6.6</f>
        <v>4.6682098765432108E-3</v>
      </c>
      <c r="H40" s="19" t="s">
        <v>76</v>
      </c>
      <c r="I40" s="20">
        <v>264</v>
      </c>
      <c r="J40" s="21" t="s">
        <v>41</v>
      </c>
      <c r="K40" s="22">
        <v>1.6354166666666666E-2</v>
      </c>
      <c r="L40" s="22" t="s">
        <v>8</v>
      </c>
      <c r="M40" s="23"/>
    </row>
    <row r="41" spans="1:13" x14ac:dyDescent="0.3">
      <c r="A41" s="14" t="s">
        <v>39</v>
      </c>
      <c r="B41" s="15">
        <v>158</v>
      </c>
      <c r="C41" s="16">
        <v>3.1412037037037037E-2</v>
      </c>
      <c r="D41" s="17">
        <v>3.1400462962962963E-2</v>
      </c>
      <c r="E41" s="17" t="s">
        <v>103</v>
      </c>
      <c r="F41" s="18">
        <f>C41/6.6</f>
        <v>4.7593995510662179E-3</v>
      </c>
      <c r="H41" s="7" t="s">
        <v>77</v>
      </c>
      <c r="I41" s="25"/>
      <c r="J41" s="26"/>
      <c r="K41" s="26"/>
      <c r="L41" s="26"/>
      <c r="M41" s="5"/>
    </row>
    <row r="42" spans="1:13" x14ac:dyDescent="0.3">
      <c r="A42" s="19" t="s">
        <v>40</v>
      </c>
      <c r="B42" s="20">
        <v>128</v>
      </c>
      <c r="C42" s="21" t="s">
        <v>41</v>
      </c>
      <c r="D42" s="22">
        <v>2.7777777777777776E-2</v>
      </c>
      <c r="E42" s="22" t="s">
        <v>8</v>
      </c>
      <c r="F42" s="23"/>
      <c r="H42" s="9" t="s">
        <v>78</v>
      </c>
      <c r="I42" s="10">
        <v>97</v>
      </c>
      <c r="J42" s="11">
        <v>1.2418981481481482E-2</v>
      </c>
      <c r="K42" s="12">
        <v>1.3912037037037037E-2</v>
      </c>
      <c r="L42" s="12" t="s">
        <v>137</v>
      </c>
      <c r="M42" s="13">
        <f>J42/2.5</f>
        <v>4.9675925925925929E-3</v>
      </c>
    </row>
    <row r="43" spans="1:13" x14ac:dyDescent="0.3">
      <c r="H43" s="14" t="s">
        <v>79</v>
      </c>
      <c r="I43" s="15">
        <v>436</v>
      </c>
      <c r="J43" s="16">
        <v>1.3483796296296298E-2</v>
      </c>
      <c r="K43" s="17">
        <v>1.4178240740740741E-2</v>
      </c>
      <c r="L43" s="17" t="s">
        <v>138</v>
      </c>
      <c r="M43" s="18">
        <f t="shared" ref="M43:M48" si="2">J43/2.5</f>
        <v>5.3935185185185188E-3</v>
      </c>
    </row>
    <row r="44" spans="1:13" x14ac:dyDescent="0.3">
      <c r="D44" s="29"/>
      <c r="E44" s="29" t="s">
        <v>90</v>
      </c>
      <c r="F44" s="30"/>
      <c r="H44" s="14" t="s">
        <v>80</v>
      </c>
      <c r="I44" s="15">
        <v>437</v>
      </c>
      <c r="J44" s="16">
        <v>1.5173611111111112E-2</v>
      </c>
      <c r="K44" s="17">
        <v>1.1851851851851851E-2</v>
      </c>
      <c r="L44" s="17" t="s">
        <v>139</v>
      </c>
      <c r="M44" s="18">
        <f t="shared" si="2"/>
        <v>6.069444444444445E-3</v>
      </c>
    </row>
    <row r="45" spans="1:13" x14ac:dyDescent="0.3">
      <c r="D45" s="29"/>
      <c r="E45" s="38" t="s">
        <v>91</v>
      </c>
      <c r="F45" s="39">
        <v>36</v>
      </c>
      <c r="H45" s="14" t="s">
        <v>81</v>
      </c>
      <c r="I45" s="15"/>
      <c r="J45" s="16">
        <v>1.5173611111111112E-2</v>
      </c>
      <c r="K45" s="17"/>
      <c r="L45" s="17" t="s">
        <v>8</v>
      </c>
      <c r="M45" s="18">
        <f t="shared" si="2"/>
        <v>6.069444444444445E-3</v>
      </c>
    </row>
    <row r="46" spans="1:13" x14ac:dyDescent="0.3">
      <c r="D46" s="32"/>
      <c r="E46" s="40" t="s">
        <v>92</v>
      </c>
      <c r="F46" s="31">
        <v>41</v>
      </c>
      <c r="H46" s="14" t="s">
        <v>82</v>
      </c>
      <c r="I46" s="15">
        <v>338</v>
      </c>
      <c r="J46" s="16">
        <v>1.8402777777777778E-2</v>
      </c>
      <c r="K46" s="17"/>
      <c r="L46" s="17" t="s">
        <v>8</v>
      </c>
      <c r="M46" s="18">
        <f t="shared" si="2"/>
        <v>7.3611111111111117E-3</v>
      </c>
    </row>
    <row r="47" spans="1:13" x14ac:dyDescent="0.3">
      <c r="D47" s="58"/>
      <c r="E47" s="59" t="s">
        <v>93</v>
      </c>
      <c r="F47" s="60">
        <v>77</v>
      </c>
      <c r="H47" s="14" t="s">
        <v>83</v>
      </c>
      <c r="I47" s="15">
        <v>438</v>
      </c>
      <c r="J47" s="16">
        <v>1.849537037037037E-2</v>
      </c>
      <c r="K47" s="17">
        <v>1.5057870370370369E-2</v>
      </c>
      <c r="L47" s="17" t="s">
        <v>140</v>
      </c>
      <c r="M47" s="18">
        <f t="shared" si="2"/>
        <v>7.3981481481481485E-3</v>
      </c>
    </row>
    <row r="48" spans="1:13" x14ac:dyDescent="0.3">
      <c r="D48" s="61"/>
      <c r="E48" s="62" t="s">
        <v>94</v>
      </c>
      <c r="F48" s="63">
        <v>34</v>
      </c>
      <c r="H48" s="19" t="s">
        <v>84</v>
      </c>
      <c r="I48" s="20">
        <v>29</v>
      </c>
      <c r="J48" s="21">
        <v>2.6168981481481481E-2</v>
      </c>
      <c r="K48" s="22">
        <v>2.3668981481481485E-2</v>
      </c>
      <c r="L48" s="22" t="s">
        <v>141</v>
      </c>
      <c r="M48" s="23">
        <f t="shared" si="2"/>
        <v>1.0467592592592593E-2</v>
      </c>
    </row>
    <row r="49" spans="1:13" x14ac:dyDescent="0.3">
      <c r="D49" s="32"/>
      <c r="E49" s="40" t="s">
        <v>95</v>
      </c>
      <c r="F49" s="31">
        <v>32</v>
      </c>
      <c r="H49" s="7" t="s">
        <v>85</v>
      </c>
      <c r="I49" s="24"/>
      <c r="J49" s="25"/>
      <c r="K49" s="25"/>
      <c r="L49" s="25"/>
      <c r="M49" s="5"/>
    </row>
    <row r="50" spans="1:13" x14ac:dyDescent="0.3">
      <c r="D50" s="33"/>
      <c r="E50" s="41" t="s">
        <v>96</v>
      </c>
      <c r="F50" s="34">
        <v>11</v>
      </c>
      <c r="H50" s="9" t="s">
        <v>86</v>
      </c>
      <c r="I50" s="10">
        <v>111</v>
      </c>
      <c r="J50" s="11">
        <v>9.3865740740740715E-3</v>
      </c>
      <c r="K50" s="12">
        <v>1.0069444444444445E-2</v>
      </c>
      <c r="L50" s="12" t="s">
        <v>122</v>
      </c>
      <c r="M50" s="13">
        <f t="shared" ref="M50:M52" si="3">J50/2.5</f>
        <v>3.7546296296296286E-3</v>
      </c>
    </row>
    <row r="51" spans="1:13" x14ac:dyDescent="0.3">
      <c r="H51" s="14" t="s">
        <v>87</v>
      </c>
      <c r="I51" s="15"/>
      <c r="J51" s="16">
        <v>1.1932870370370368E-2</v>
      </c>
      <c r="K51" s="17">
        <v>1.1979166666666666E-2</v>
      </c>
      <c r="L51" s="17" t="s">
        <v>142</v>
      </c>
      <c r="M51" s="18">
        <f t="shared" si="3"/>
        <v>4.773148148148147E-3</v>
      </c>
    </row>
    <row r="52" spans="1:13" x14ac:dyDescent="0.3">
      <c r="A52" s="64" t="s">
        <v>154</v>
      </c>
      <c r="B52" s="65"/>
      <c r="C52" s="65"/>
      <c r="D52" s="65"/>
      <c r="E52" s="66"/>
      <c r="F52" s="67"/>
      <c r="H52" s="14" t="s">
        <v>88</v>
      </c>
      <c r="I52" s="15"/>
      <c r="J52" s="16">
        <v>1.6435185185185188E-2</v>
      </c>
      <c r="K52" s="17"/>
      <c r="L52" s="17" t="s">
        <v>8</v>
      </c>
      <c r="M52" s="18">
        <f t="shared" si="3"/>
        <v>6.5740740740740751E-3</v>
      </c>
    </row>
    <row r="53" spans="1:13" x14ac:dyDescent="0.3">
      <c r="A53" s="47"/>
      <c r="B53" s="48"/>
      <c r="C53" s="49" t="s">
        <v>149</v>
      </c>
      <c r="D53" s="50" t="s">
        <v>23</v>
      </c>
      <c r="E53" s="51"/>
      <c r="F53" s="52"/>
      <c r="H53" s="19" t="s">
        <v>89</v>
      </c>
      <c r="I53" s="20">
        <v>172</v>
      </c>
      <c r="J53" s="21" t="s">
        <v>41</v>
      </c>
      <c r="K53" s="22"/>
      <c r="L53" s="22" t="s">
        <v>8</v>
      </c>
      <c r="M53" s="23"/>
    </row>
    <row r="54" spans="1:13" x14ac:dyDescent="0.3">
      <c r="A54" s="47"/>
      <c r="B54" s="48"/>
      <c r="C54" s="49" t="s">
        <v>150</v>
      </c>
      <c r="D54" s="48" t="s">
        <v>153</v>
      </c>
      <c r="E54" s="51"/>
      <c r="F54" s="52"/>
      <c r="H54" s="27"/>
      <c r="K54" s="28"/>
      <c r="L54" s="37"/>
      <c r="M54" s="5"/>
    </row>
    <row r="55" spans="1:13" x14ac:dyDescent="0.3">
      <c r="A55" s="47"/>
      <c r="B55" s="48"/>
      <c r="C55" s="49" t="s">
        <v>151</v>
      </c>
      <c r="D55" s="48" t="s">
        <v>79</v>
      </c>
      <c r="E55" s="51"/>
      <c r="F55" s="52"/>
      <c r="H55"/>
      <c r="K55" s="28"/>
      <c r="L55" s="37"/>
      <c r="M55" s="5"/>
    </row>
    <row r="56" spans="1:13" x14ac:dyDescent="0.3">
      <c r="A56" s="53"/>
      <c r="B56" s="54"/>
      <c r="C56" s="55" t="s">
        <v>152</v>
      </c>
      <c r="D56" s="54" t="s">
        <v>60</v>
      </c>
      <c r="E56" s="56"/>
      <c r="F56" s="57"/>
      <c r="H56"/>
      <c r="K56" s="28"/>
      <c r="L56" s="37"/>
      <c r="M56" s="5"/>
    </row>
    <row r="57" spans="1:13" x14ac:dyDescent="0.3">
      <c r="H57"/>
      <c r="K57" s="28"/>
      <c r="L57" s="37"/>
      <c r="M57" s="5"/>
    </row>
    <row r="58" spans="1:13" x14ac:dyDescent="0.3">
      <c r="H58"/>
      <c r="K58" s="28"/>
      <c r="L58" s="37"/>
      <c r="M58" s="5"/>
    </row>
    <row r="59" spans="1:13" x14ac:dyDescent="0.3">
      <c r="H59"/>
      <c r="K59" s="28"/>
      <c r="L59" s="37"/>
      <c r="M59" s="5"/>
    </row>
    <row r="60" spans="1:13" x14ac:dyDescent="0.3">
      <c r="H60"/>
      <c r="K60" s="28"/>
      <c r="L60" s="37"/>
      <c r="M60" s="5"/>
    </row>
    <row r="61" spans="1:13" x14ac:dyDescent="0.3">
      <c r="H61"/>
      <c r="L61" s="37"/>
      <c r="M61" s="5"/>
    </row>
    <row r="75" spans="8:8" x14ac:dyDescent="0.3">
      <c r="H75" s="5" t="s">
        <v>8</v>
      </c>
    </row>
    <row r="76" spans="8:8" x14ac:dyDescent="0.3">
      <c r="H76" s="5" t="s">
        <v>8</v>
      </c>
    </row>
    <row r="77" spans="8:8" x14ac:dyDescent="0.3">
      <c r="H77" s="5" t="s">
        <v>8</v>
      </c>
    </row>
    <row r="81" spans="8:8" x14ac:dyDescent="0.3">
      <c r="H81" s="5" t="s">
        <v>8</v>
      </c>
    </row>
    <row r="82" spans="8:8" x14ac:dyDescent="0.3">
      <c r="H82" s="5" t="s">
        <v>8</v>
      </c>
    </row>
    <row r="85" spans="8:8" x14ac:dyDescent="0.3">
      <c r="H85" s="5" t="s">
        <v>8</v>
      </c>
    </row>
    <row r="88" spans="8:8" x14ac:dyDescent="0.3">
      <c r="H88" s="5" t="s">
        <v>8</v>
      </c>
    </row>
    <row r="89" spans="8:8" x14ac:dyDescent="0.3">
      <c r="H89" s="5" t="s">
        <v>8</v>
      </c>
    </row>
  </sheetData>
  <pageMargins left="0.43307086614173229" right="0.23622047244094491" top="0.74803149606299213" bottom="0.55118110236220474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LongRunFemale5</vt:lpstr>
      <vt:lpstr>LongRunMale5</vt:lpstr>
      <vt:lpstr>MediumRunFemale5</vt:lpstr>
      <vt:lpstr>MediumRunMale5</vt:lpstr>
      <vt:lpstr>Sheet1!Print_Area</vt:lpstr>
      <vt:lpstr>ShortRunFemale5</vt:lpstr>
      <vt:lpstr>ShortRunMale5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2017-04-30T05:01:38Z</cp:lastPrinted>
  <dcterms:created xsi:type="dcterms:W3CDTF">2017-04-30T04:42:26Z</dcterms:created>
  <dcterms:modified xsi:type="dcterms:W3CDTF">2017-04-30T05:54:11Z</dcterms:modified>
</cp:coreProperties>
</file>